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ai\Documents\"/>
    </mc:Choice>
  </mc:AlternateContent>
  <xr:revisionPtr revIDLastSave="0" documentId="13_ncr:1_{EE883767-FEEE-4D6F-8E71-4AB150EB7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シート1" sheetId="1" r:id="rId1"/>
  </sheets>
  <definedNames>
    <definedName name="_xlnm.Print_Area" localSheetId="0">シート1!$A$1:$M$61</definedName>
  </definedNames>
  <calcPr calcId="191028"/>
</workbook>
</file>

<file path=xl/calcChain.xml><?xml version="1.0" encoding="utf-8"?>
<calcChain xmlns="http://schemas.openxmlformats.org/spreadsheetml/2006/main">
  <c r="N36" i="1" l="1"/>
  <c r="G46" i="1"/>
  <c r="G50" i="1"/>
  <c r="G49" i="1"/>
  <c r="N53" i="1"/>
  <c r="N54" i="1"/>
  <c r="N48" i="1"/>
  <c r="N45" i="1"/>
  <c r="N42" i="1"/>
  <c r="N39" i="1"/>
  <c r="N30" i="1"/>
  <c r="N26" i="1"/>
  <c r="N22" i="1"/>
  <c r="G45" i="1"/>
  <c r="G39" i="1"/>
  <c r="G22" i="1"/>
  <c r="G51" i="1"/>
  <c r="N52" i="1"/>
  <c r="G52" i="1"/>
  <c r="N50" i="1"/>
  <c r="N46" i="1"/>
  <c r="N44" i="1"/>
  <c r="G44" i="1"/>
  <c r="G43" i="1"/>
  <c r="G42" i="1"/>
  <c r="N41" i="1"/>
  <c r="G41" i="1"/>
  <c r="N40" i="1"/>
  <c r="G40" i="1"/>
  <c r="N38" i="1"/>
  <c r="G38" i="1"/>
  <c r="N37" i="1"/>
  <c r="G37" i="1"/>
  <c r="N35" i="1"/>
  <c r="G35" i="1"/>
  <c r="N34" i="1"/>
  <c r="G34" i="1"/>
  <c r="N33" i="1"/>
  <c r="G33" i="1"/>
  <c r="N32" i="1"/>
  <c r="G32" i="1"/>
  <c r="G31" i="1"/>
  <c r="G30" i="1"/>
  <c r="N29" i="1"/>
  <c r="G29" i="1"/>
  <c r="G17" i="1"/>
  <c r="G18" i="1"/>
  <c r="G19" i="1"/>
  <c r="G20" i="1"/>
  <c r="G21" i="1"/>
  <c r="G23" i="1"/>
  <c r="G24" i="1"/>
  <c r="G25" i="1"/>
  <c r="G26" i="1"/>
  <c r="G27" i="1"/>
  <c r="G28" i="1"/>
  <c r="N17" i="1"/>
  <c r="N18" i="1"/>
  <c r="N19" i="1"/>
  <c r="N20" i="1"/>
  <c r="N21" i="1"/>
  <c r="N23" i="1"/>
  <c r="N24" i="1"/>
  <c r="N25" i="1"/>
  <c r="N28" i="1"/>
  <c r="D55" i="1" l="1"/>
</calcChain>
</file>

<file path=xl/sharedStrings.xml><?xml version="1.0" encoding="utf-8"?>
<sst xmlns="http://schemas.openxmlformats.org/spreadsheetml/2006/main" count="177" uniqueCount="133">
  <si>
    <t>新井製麺所　FAX・メール注文書</t>
  </si>
  <si>
    <t>営業時間／平日9：00～17：00【定休日 土・日・祝】（年始、お盆休みあり）</t>
  </si>
  <si>
    <t>お客様名</t>
  </si>
  <si>
    <t>氏名</t>
  </si>
  <si>
    <t>TEL</t>
  </si>
  <si>
    <t>住所</t>
  </si>
  <si>
    <t>メールアドレス</t>
  </si>
  <si>
    <r>
      <rPr>
        <b/>
        <sz val="10"/>
        <color theme="1"/>
        <rFont val="ＭＳ ゴシック"/>
        <family val="3"/>
        <charset val="128"/>
      </rPr>
      <t xml:space="preserve">お届け先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ＭＳ ゴシック"/>
        <family val="3"/>
        <charset val="128"/>
      </rPr>
      <t>※上記と同じ場合は
省略してください</t>
    </r>
  </si>
  <si>
    <t>包装</t>
  </si>
  <si>
    <t xml:space="preserve">※価格は全て税込です                                                                                                                                                                                             </t>
  </si>
  <si>
    <t>のし</t>
  </si>
  <si>
    <t xml:space="preserve">※クールと書いてある商品の宅配はクール便になります                           </t>
  </si>
  <si>
    <t>表書き</t>
  </si>
  <si>
    <t>名入れ</t>
  </si>
  <si>
    <t>番号</t>
  </si>
  <si>
    <t>品名</t>
  </si>
  <si>
    <t>内容量</t>
  </si>
  <si>
    <t>価格</t>
  </si>
  <si>
    <t>個数</t>
  </si>
  <si>
    <t>①</t>
  </si>
  <si>
    <t>手延べうどん</t>
  </si>
  <si>
    <t>単品（200g）</t>
  </si>
  <si>
    <t>⑩</t>
  </si>
  <si>
    <t>夏季限定</t>
  </si>
  <si>
    <t>単品（300g）</t>
  </si>
  <si>
    <t>2入</t>
  </si>
  <si>
    <t>4入</t>
  </si>
  <si>
    <t>3入</t>
  </si>
  <si>
    <t>8入</t>
  </si>
  <si>
    <t>6入</t>
  </si>
  <si>
    <t>⑪</t>
  </si>
  <si>
    <t>茶そば</t>
  </si>
  <si>
    <t>単品（180g）</t>
  </si>
  <si>
    <t>10入</t>
  </si>
  <si>
    <t>②</t>
  </si>
  <si>
    <t>小町かんざし</t>
  </si>
  <si>
    <t>単品(350g）</t>
  </si>
  <si>
    <t>5入</t>
  </si>
  <si>
    <t>③</t>
  </si>
  <si>
    <t>ばちうどん</t>
  </si>
  <si>
    <t>単品</t>
  </si>
  <si>
    <t>⑫</t>
  </si>
  <si>
    <t>茶うどん</t>
  </si>
  <si>
    <t>単品(180g）</t>
  </si>
  <si>
    <t>④</t>
  </si>
  <si>
    <t>手延きぬの糸</t>
  </si>
  <si>
    <t>単品（250g）</t>
  </si>
  <si>
    <t>⑬</t>
  </si>
  <si>
    <t>ゆめ紫峰 中華そば</t>
  </si>
  <si>
    <t>⑤</t>
  </si>
  <si>
    <t>半生手なえ</t>
  </si>
  <si>
    <t>クール</t>
  </si>
  <si>
    <t>2入（スープ付）</t>
  </si>
  <si>
    <t>5入（スープ付）</t>
  </si>
  <si>
    <t>⑭</t>
  </si>
  <si>
    <t>⑥</t>
  </si>
  <si>
    <t>ひら織</t>
  </si>
  <si>
    <t>⑮</t>
  </si>
  <si>
    <t>レンコンパスタ</t>
  </si>
  <si>
    <t>15入</t>
  </si>
  <si>
    <t>25入</t>
  </si>
  <si>
    <t>⑯</t>
  </si>
  <si>
    <t>れんこんそば</t>
  </si>
  <si>
    <t>⑦</t>
  </si>
  <si>
    <t>館うどん</t>
  </si>
  <si>
    <t>単品（500g）</t>
  </si>
  <si>
    <t>⑰</t>
  </si>
  <si>
    <t>よもぎうどん</t>
  </si>
  <si>
    <t>単品（240g）</t>
  </si>
  <si>
    <t>⑱</t>
  </si>
  <si>
    <t>なまそば</t>
  </si>
  <si>
    <t>単品（120g×3）</t>
  </si>
  <si>
    <t>⑧</t>
  </si>
  <si>
    <t>筑波そば</t>
  </si>
  <si>
    <t>⑲</t>
  </si>
  <si>
    <t>生うどん</t>
  </si>
  <si>
    <t>⑳</t>
  </si>
  <si>
    <t>極太うどん</t>
  </si>
  <si>
    <t>冬季限定</t>
  </si>
  <si>
    <t>単品（350g）</t>
  </si>
  <si>
    <t>㉑</t>
  </si>
  <si>
    <t>鬼怒のひもかわ</t>
  </si>
  <si>
    <t>⑨</t>
  </si>
  <si>
    <t>冷やし中華</t>
  </si>
  <si>
    <t>㉒</t>
  </si>
  <si>
    <t>ソフトめん</t>
  </si>
  <si>
    <t>単品（400g）</t>
  </si>
  <si>
    <t>㉓</t>
  </si>
  <si>
    <t>極平ひもかわ</t>
  </si>
  <si>
    <t>㉔</t>
  </si>
  <si>
    <t>単品（220g）</t>
  </si>
  <si>
    <t>㉕</t>
  </si>
  <si>
    <t>筑波そば・二八そば
（スープ付）</t>
  </si>
  <si>
    <r>
      <rPr>
        <sz val="10"/>
        <color theme="1"/>
        <rFont val="Arial"/>
        <family val="2"/>
      </rPr>
      <t>3</t>
    </r>
    <r>
      <rPr>
        <sz val="10"/>
        <color theme="1"/>
        <rFont val="ＭＳ ゴシック"/>
        <family val="3"/>
        <charset val="128"/>
      </rPr>
      <t>食入つゆ付
（</t>
    </r>
    <r>
      <rPr>
        <sz val="10"/>
        <color theme="1"/>
        <rFont val="Arial"/>
        <family val="2"/>
      </rPr>
      <t>270g</t>
    </r>
    <r>
      <rPr>
        <sz val="10"/>
        <color theme="1"/>
        <rFont val="ＭＳ ゴシック"/>
        <family val="3"/>
        <charset val="128"/>
      </rPr>
      <t>）</t>
    </r>
  </si>
  <si>
    <t>㉖</t>
  </si>
  <si>
    <t>筑波そば・二八そば</t>
  </si>
  <si>
    <t>FAX または メールでお送りください</t>
  </si>
  <si>
    <t>FAX 0296-22-4469 ／ メール  arai.seimenjo@ibaraki.email.ne.jp</t>
  </si>
  <si>
    <t>送料等の詳細については、 FAXまたはメール到着後、当社よりお電話にてご案内致します。万が一当社からのご案内の電話がない場合、お手数ですがご連絡ください。</t>
  </si>
  <si>
    <t>有</t>
    <rPh sb="0" eb="1">
      <t>アリ</t>
    </rPh>
    <phoneticPr fontId="17"/>
  </si>
  <si>
    <t>無</t>
    <rPh sb="0" eb="1">
      <t>ナ</t>
    </rPh>
    <phoneticPr fontId="17"/>
  </si>
  <si>
    <t>むぎなわ
ひやむぎ</t>
    <phoneticPr fontId="17"/>
  </si>
  <si>
    <t>御中元</t>
    <rPh sb="0" eb="3">
      <t>オチュウゲン</t>
    </rPh>
    <phoneticPr fontId="17"/>
  </si>
  <si>
    <t>御歳暮</t>
    <rPh sb="0" eb="3">
      <t>オセイボ</t>
    </rPh>
    <phoneticPr fontId="17"/>
  </si>
  <si>
    <t>御年賀</t>
    <rPh sb="0" eb="3">
      <t>オネンガ</t>
    </rPh>
    <phoneticPr fontId="17"/>
  </si>
  <si>
    <t>志</t>
    <rPh sb="0" eb="1">
      <t>ココロザシ</t>
    </rPh>
    <phoneticPr fontId="17"/>
  </si>
  <si>
    <t>御霊前</t>
    <rPh sb="0" eb="3">
      <t>ゴレイゼン</t>
    </rPh>
    <phoneticPr fontId="17"/>
  </si>
  <si>
    <t>御祝</t>
    <rPh sb="0" eb="2">
      <t>オイワ</t>
    </rPh>
    <phoneticPr fontId="17"/>
  </si>
  <si>
    <t>内祝</t>
    <rPh sb="0" eb="2">
      <t>ウチイワ</t>
    </rPh>
    <phoneticPr fontId="17"/>
  </si>
  <si>
    <t>御佛前</t>
    <rPh sb="0" eb="1">
      <t>ゴ</t>
    </rPh>
    <rPh sb="1" eb="2">
      <t>ブツ</t>
    </rPh>
    <rPh sb="2" eb="3">
      <t>ゼン</t>
    </rPh>
    <phoneticPr fontId="17"/>
  </si>
  <si>
    <t>その他　※備考欄へ</t>
    <rPh sb="2" eb="3">
      <t>タ</t>
    </rPh>
    <rPh sb="5" eb="7">
      <t>ビコウ</t>
    </rPh>
    <rPh sb="7" eb="8">
      <t>ラン</t>
    </rPh>
    <phoneticPr fontId="17"/>
  </si>
  <si>
    <t>備考欄</t>
    <rPh sb="0" eb="2">
      <t>ビコウ</t>
    </rPh>
    <rPh sb="2" eb="3">
      <t>ラン</t>
    </rPh>
    <phoneticPr fontId="17"/>
  </si>
  <si>
    <t>商品代金合計金額</t>
    <rPh sb="0" eb="2">
      <t>ショウヒン</t>
    </rPh>
    <rPh sb="2" eb="4">
      <t>ダイキン</t>
    </rPh>
    <rPh sb="4" eb="6">
      <t>ゴウケイ</t>
    </rPh>
    <rPh sb="6" eb="8">
      <t>キンガク</t>
    </rPh>
    <phoneticPr fontId="17"/>
  </si>
  <si>
    <t>〒</t>
    <phoneticPr fontId="17"/>
  </si>
  <si>
    <t>筑波半生そば
二八そば</t>
    <phoneticPr fontId="17"/>
  </si>
  <si>
    <r>
      <t>5</t>
    </r>
    <r>
      <rPr>
        <sz val="10"/>
        <color theme="1"/>
        <rFont val="ＭＳ ゴシック"/>
        <family val="3"/>
        <charset val="128"/>
      </rPr>
      <t>入</t>
    </r>
    <phoneticPr fontId="17"/>
  </si>
  <si>
    <r>
      <t>8</t>
    </r>
    <r>
      <rPr>
        <sz val="10"/>
        <color theme="1"/>
        <rFont val="ＭＳ ゴシック"/>
        <family val="3"/>
        <charset val="128"/>
      </rPr>
      <t>入</t>
    </r>
    <phoneticPr fontId="17"/>
  </si>
  <si>
    <t>別途、送料、代引の場合は代引手数料がかかります。</t>
    <rPh sb="6" eb="8">
      <t>ダイヒキ</t>
    </rPh>
    <rPh sb="9" eb="11">
      <t>バアイ</t>
    </rPh>
    <phoneticPr fontId="17"/>
  </si>
  <si>
    <r>
      <rPr>
        <sz val="10"/>
        <color theme="1"/>
        <rFont val="ＭＳ ゴシック"/>
        <family val="3"/>
        <charset val="128"/>
      </rPr>
      <t>単品</t>
    </r>
    <r>
      <rPr>
        <sz val="10"/>
        <color theme="1"/>
        <rFont val="Arial"/>
        <family val="2"/>
      </rPr>
      <t>(250g</t>
    </r>
    <r>
      <rPr>
        <sz val="10"/>
        <color theme="1"/>
        <rFont val="ＭＳ ゴシック"/>
        <family val="3"/>
        <charset val="128"/>
      </rPr>
      <t>）</t>
    </r>
    <phoneticPr fontId="17"/>
  </si>
  <si>
    <r>
      <t>2</t>
    </r>
    <r>
      <rPr>
        <sz val="10"/>
        <color theme="1"/>
        <rFont val="ＭＳ Ｐゴシック"/>
        <family val="2"/>
        <charset val="128"/>
      </rPr>
      <t>入</t>
    </r>
    <rPh sb="1" eb="2">
      <t>イ</t>
    </rPh>
    <phoneticPr fontId="17"/>
  </si>
  <si>
    <t>10入</t>
    <phoneticPr fontId="17"/>
  </si>
  <si>
    <r>
      <rPr>
        <sz val="10"/>
        <color theme="1"/>
        <rFont val="ＭＳ ゴシック"/>
        <family val="3"/>
        <charset val="128"/>
      </rPr>
      <t>単品（</t>
    </r>
    <r>
      <rPr>
        <sz val="10"/>
        <color theme="1"/>
        <rFont val="Arial"/>
        <family val="2"/>
      </rPr>
      <t>90g</t>
    </r>
    <r>
      <rPr>
        <sz val="10"/>
        <color theme="1"/>
        <rFont val="ＭＳ ゴシック"/>
        <family val="3"/>
        <charset val="128"/>
      </rPr>
      <t xml:space="preserve">）
</t>
    </r>
    <r>
      <rPr>
        <sz val="8"/>
        <color theme="1"/>
        <rFont val="ＭＳ ゴシック"/>
        <family val="3"/>
        <charset val="128"/>
      </rPr>
      <t>（スープ付）</t>
    </r>
    <phoneticPr fontId="17"/>
  </si>
  <si>
    <t>10入</t>
    <phoneticPr fontId="17"/>
  </si>
  <si>
    <t>下館ラーメン</t>
    <rPh sb="0" eb="2">
      <t>シモダテ</t>
    </rPh>
    <phoneticPr fontId="17"/>
  </si>
  <si>
    <r>
      <rPr>
        <sz val="10"/>
        <color theme="1"/>
        <rFont val="Arial"/>
        <family val="2"/>
        <charset val="128"/>
        <scheme val="minor"/>
      </rPr>
      <t>㉗</t>
    </r>
    <phoneticPr fontId="17"/>
  </si>
  <si>
    <r>
      <rPr>
        <sz val="10"/>
        <color theme="1"/>
        <rFont val="Arial"/>
        <family val="3"/>
        <charset val="128"/>
        <scheme val="minor"/>
      </rPr>
      <t>㉘</t>
    </r>
    <phoneticPr fontId="17"/>
  </si>
  <si>
    <t>栗うどん</t>
    <rPh sb="0" eb="1">
      <t>クリ</t>
    </rPh>
    <phoneticPr fontId="17"/>
  </si>
  <si>
    <t>下館ラーメン（箱）</t>
    <rPh sb="0" eb="2">
      <t>シモダテ</t>
    </rPh>
    <rPh sb="7" eb="8">
      <t>ハコ</t>
    </rPh>
    <phoneticPr fontId="17"/>
  </si>
  <si>
    <r>
      <t>4</t>
    </r>
    <r>
      <rPr>
        <sz val="10"/>
        <rFont val="ＭＳ Ｐゴシック"/>
        <family val="2"/>
        <charset val="128"/>
      </rPr>
      <t>食つゆ付</t>
    </r>
    <rPh sb="1" eb="2">
      <t>ショク</t>
    </rPh>
    <rPh sb="4" eb="5">
      <t>ツキ</t>
    </rPh>
    <phoneticPr fontId="17"/>
  </si>
  <si>
    <r>
      <t>2</t>
    </r>
    <r>
      <rPr>
        <sz val="10"/>
        <color theme="1"/>
        <rFont val="ＭＳ Ｐゴシック"/>
        <family val="2"/>
        <charset val="128"/>
      </rPr>
      <t>人前×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2"/>
        <charset val="128"/>
      </rPr>
      <t>Ｐ
スープ付</t>
    </r>
    <rPh sb="1" eb="2">
      <t>ニン</t>
    </rPh>
    <rPh sb="2" eb="3">
      <t>マエ</t>
    </rPh>
    <rPh sb="10" eb="11">
      <t>ツ</t>
    </rPh>
    <phoneticPr fontId="17"/>
  </si>
  <si>
    <r>
      <rPr>
        <sz val="9"/>
        <color theme="1"/>
        <rFont val="ＭＳ ゴシック"/>
        <family val="3"/>
        <charset val="128"/>
      </rPr>
      <t>単品（</t>
    </r>
    <r>
      <rPr>
        <sz val="9"/>
        <color theme="1"/>
        <rFont val="Arial"/>
        <family val="3"/>
      </rPr>
      <t>210</t>
    </r>
    <r>
      <rPr>
        <sz val="9"/>
        <color theme="1"/>
        <rFont val="ＭＳ Ｐゴシック"/>
        <family val="3"/>
        <charset val="128"/>
      </rPr>
      <t>ｇ</t>
    </r>
    <r>
      <rPr>
        <sz val="9"/>
        <color theme="1"/>
        <rFont val="ＭＳ ゴシック"/>
        <family val="3"/>
        <charset val="128"/>
      </rPr>
      <t>）
（スープ付）</t>
    </r>
    <phoneticPr fontId="17"/>
  </si>
  <si>
    <t>単品(336g）
スープ2食付</t>
    <phoneticPr fontId="17"/>
  </si>
  <si>
    <r>
      <t>3</t>
    </r>
    <r>
      <rPr>
        <sz val="10"/>
        <color theme="1"/>
        <rFont val="ＭＳ Ｐゴシック"/>
        <family val="2"/>
        <charset val="128"/>
      </rPr>
      <t>入</t>
    </r>
    <rPh sb="1" eb="2">
      <t>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</si>
</sst>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 ]#,##0"/>
  </numFmts>
  <fonts count="45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MS PGothic"/>
      <family val="3"/>
      <charset val="128"/>
    </font>
    <font>
      <b/>
      <sz val="12"/>
      <color theme="1"/>
      <name val="Arial"/>
      <family val="2"/>
    </font>
    <font>
      <sz val="6"/>
      <color theme="0"/>
      <name val="Arial"/>
      <family val="2"/>
    </font>
    <font>
      <sz val="10"/>
      <color rgb="FF073763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783F04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Arial"/>
      <family val="2"/>
    </font>
    <font>
      <sz val="6"/>
      <name val="Arial"/>
      <family val="3"/>
      <charset val="128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  <scheme val="minor"/>
    </font>
    <font>
      <b/>
      <sz val="12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Arial"/>
      <family val="2"/>
    </font>
    <font>
      <sz val="7.5"/>
      <color theme="1"/>
      <name val="Arial"/>
      <family val="2"/>
    </font>
    <font>
      <sz val="7.5"/>
      <color rgb="FF000000"/>
      <name val="Arial"/>
      <family val="2"/>
    </font>
    <font>
      <sz val="9"/>
      <color theme="1"/>
      <name val="ＭＳ Ｐゴシック"/>
      <family val="2"/>
      <charset val="128"/>
    </font>
    <font>
      <sz val="10"/>
      <color theme="0"/>
      <name val="Arial"/>
      <family val="2"/>
    </font>
    <font>
      <sz val="10"/>
      <color theme="1"/>
      <name val="Arial"/>
      <family val="3"/>
      <charset val="128"/>
    </font>
    <font>
      <b/>
      <sz val="14"/>
      <color theme="1"/>
      <name val="ＭＳ Ｐゴシック"/>
      <family val="2"/>
      <charset val="128"/>
    </font>
    <font>
      <sz val="14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128"/>
      <scheme val="minor"/>
    </font>
    <font>
      <sz val="10"/>
      <color theme="1"/>
      <name val="Arial"/>
      <family val="3"/>
      <charset val="128"/>
      <scheme val="minor"/>
    </font>
    <font>
      <sz val="10"/>
      <name val="ＭＳ Ｐゴシック"/>
      <family val="2"/>
      <charset val="128"/>
    </font>
    <font>
      <sz val="9"/>
      <color theme="1"/>
      <name val="Arial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Arial"/>
      <family val="3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9FC5E8"/>
        <bgColor rgb="FF9FC5E8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9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5" borderId="32" xfId="0" applyFont="1" applyFill="1" applyBorder="1" applyAlignment="1">
      <alignment horizontal="left" vertical="center"/>
    </xf>
    <xf numFmtId="0" fontId="11" fillId="4" borderId="32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5" borderId="45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8" fillId="5" borderId="45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32" xfId="0" applyFont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27" fillId="5" borderId="32" xfId="0" applyFont="1" applyFill="1" applyBorder="1" applyAlignment="1">
      <alignment horizontal="left" vertical="center"/>
    </xf>
    <xf numFmtId="0" fontId="22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0" fontId="11" fillId="4" borderId="33" xfId="0" applyFont="1" applyFill="1" applyBorder="1" applyAlignment="1">
      <alignment horizontal="center" vertical="center"/>
    </xf>
    <xf numFmtId="176" fontId="5" fillId="0" borderId="36" xfId="0" applyNumberFormat="1" applyFont="1" applyBorder="1" applyAlignment="1">
      <alignment vertical="center"/>
    </xf>
    <xf numFmtId="0" fontId="6" fillId="0" borderId="45" xfId="0" applyFont="1" applyBorder="1"/>
    <xf numFmtId="0" fontId="5" fillId="0" borderId="45" xfId="0" applyFont="1" applyBorder="1" applyAlignment="1">
      <alignment vertical="center"/>
    </xf>
    <xf numFmtId="176" fontId="5" fillId="0" borderId="45" xfId="0" applyNumberFormat="1" applyFont="1" applyBorder="1" applyAlignment="1">
      <alignment vertical="center"/>
    </xf>
    <xf numFmtId="0" fontId="8" fillId="0" borderId="45" xfId="0" applyFont="1" applyBorder="1" applyAlignment="1" applyProtection="1">
      <alignment horizontal="center" vertical="center"/>
      <protection locked="0"/>
    </xf>
    <xf numFmtId="0" fontId="30" fillId="0" borderId="32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176" fontId="5" fillId="0" borderId="48" xfId="0" applyNumberFormat="1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1" fillId="4" borderId="48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>
      <alignment horizontal="center" vertical="center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73" xfId="0" applyFont="1" applyBorder="1" applyAlignment="1" applyProtection="1">
      <alignment horizontal="center" vertical="center"/>
      <protection locked="0"/>
    </xf>
    <xf numFmtId="0" fontId="36" fillId="0" borderId="73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36" fillId="0" borderId="6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vertical="center"/>
    </xf>
    <xf numFmtId="0" fontId="6" fillId="0" borderId="31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7" xfId="0" applyFont="1" applyBorder="1"/>
    <xf numFmtId="0" fontId="6" fillId="0" borderId="39" xfId="0" applyFont="1" applyBorder="1"/>
    <xf numFmtId="0" fontId="5" fillId="0" borderId="64" xfId="0" applyFont="1" applyBorder="1" applyAlignment="1">
      <alignment horizontal="center" vertical="center"/>
    </xf>
    <xf numFmtId="0" fontId="6" fillId="0" borderId="66" xfId="0" applyFont="1" applyBorder="1"/>
    <xf numFmtId="0" fontId="10" fillId="3" borderId="33" xfId="0" applyFont="1" applyFill="1" applyBorder="1" applyAlignment="1">
      <alignment horizontal="center" vertical="center"/>
    </xf>
    <xf numFmtId="0" fontId="6" fillId="0" borderId="36" xfId="0" applyFont="1" applyBorder="1"/>
    <xf numFmtId="0" fontId="14" fillId="0" borderId="30" xfId="0" applyFont="1" applyBorder="1" applyAlignment="1">
      <alignment vertical="center" wrapText="1"/>
    </xf>
    <xf numFmtId="0" fontId="16" fillId="0" borderId="45" xfId="0" applyFont="1" applyBorder="1" applyAlignment="1">
      <alignment horizontal="center" vertical="center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6" fillId="0" borderId="29" xfId="0" applyFont="1" applyBorder="1"/>
    <xf numFmtId="0" fontId="5" fillId="0" borderId="20" xfId="0" applyFont="1" applyBorder="1" applyAlignment="1" applyProtection="1">
      <alignment vertical="center"/>
      <protection locked="0"/>
    </xf>
    <xf numFmtId="0" fontId="6" fillId="0" borderId="20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5" xfId="0" applyFont="1" applyBorder="1"/>
    <xf numFmtId="0" fontId="31" fillId="0" borderId="40" xfId="0" applyFont="1" applyBorder="1" applyAlignment="1">
      <alignment horizontal="right" vertical="center"/>
    </xf>
    <xf numFmtId="0" fontId="6" fillId="0" borderId="41" xfId="0" applyFont="1" applyBorder="1"/>
    <xf numFmtId="0" fontId="6" fillId="0" borderId="42" xfId="0" applyFont="1" applyBorder="1"/>
    <xf numFmtId="176" fontId="1" fillId="0" borderId="43" xfId="0" applyNumberFormat="1" applyFont="1" applyBorder="1" applyAlignment="1">
      <alignment vertical="center"/>
    </xf>
    <xf numFmtId="0" fontId="6" fillId="0" borderId="44" xfId="0" applyFont="1" applyBorder="1"/>
    <xf numFmtId="0" fontId="6" fillId="0" borderId="38" xfId="0" applyFont="1" applyBorder="1"/>
    <xf numFmtId="176" fontId="5" fillId="0" borderId="33" xfId="0" applyNumberFormat="1" applyFont="1" applyBorder="1" applyAlignment="1">
      <alignment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/>
    <xf numFmtId="49" fontId="2" fillId="0" borderId="12" xfId="0" applyNumberFormat="1" applyFont="1" applyBorder="1" applyAlignment="1" applyProtection="1">
      <alignment vertical="center"/>
      <protection locked="0"/>
    </xf>
    <xf numFmtId="49" fontId="6" fillId="0" borderId="10" xfId="0" applyNumberFormat="1" applyFont="1" applyBorder="1" applyProtection="1">
      <protection locked="0"/>
    </xf>
    <xf numFmtId="49" fontId="6" fillId="0" borderId="13" xfId="0" applyNumberFormat="1" applyFont="1" applyBorder="1" applyProtection="1">
      <protection locked="0"/>
    </xf>
    <xf numFmtId="0" fontId="33" fillId="0" borderId="12" xfId="0" applyFont="1" applyBorder="1" applyAlignment="1" applyProtection="1">
      <alignment vertical="center"/>
      <protection locked="0"/>
    </xf>
    <xf numFmtId="0" fontId="6" fillId="0" borderId="10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4" xfId="0" applyFont="1" applyBorder="1"/>
    <xf numFmtId="0" fontId="6" fillId="0" borderId="15" xfId="0" applyFont="1" applyBorder="1"/>
    <xf numFmtId="0" fontId="4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6" fillId="0" borderId="61" xfId="0" applyFont="1" applyBorder="1"/>
    <xf numFmtId="0" fontId="5" fillId="2" borderId="16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6" fillId="0" borderId="21" xfId="0" applyFont="1" applyBorder="1"/>
    <xf numFmtId="0" fontId="4" fillId="2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4" fillId="2" borderId="26" xfId="0" applyFont="1" applyFill="1" applyBorder="1" applyAlignment="1">
      <alignment horizontal="center" vertical="center"/>
    </xf>
    <xf numFmtId="0" fontId="6" fillId="0" borderId="27" xfId="0" applyFont="1" applyBorder="1"/>
    <xf numFmtId="0" fontId="33" fillId="0" borderId="22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left" vertical="top"/>
      <protection locked="0"/>
    </xf>
    <xf numFmtId="0" fontId="24" fillId="0" borderId="13" xfId="0" applyFont="1" applyBorder="1" applyAlignment="1" applyProtection="1">
      <alignment horizontal="left" vertical="top"/>
      <protection locked="0"/>
    </xf>
    <xf numFmtId="176" fontId="5" fillId="0" borderId="33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73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Protection="1">
      <protection locked="0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 wrapText="1"/>
    </xf>
    <xf numFmtId="176" fontId="5" fillId="0" borderId="49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5" fillId="0" borderId="48" xfId="0" applyFont="1" applyBorder="1" applyAlignment="1">
      <alignment vertical="center"/>
    </xf>
    <xf numFmtId="0" fontId="6" fillId="0" borderId="48" xfId="0" applyFont="1" applyBorder="1"/>
    <xf numFmtId="0" fontId="8" fillId="0" borderId="69" xfId="0" applyFont="1" applyBorder="1" applyAlignment="1" applyProtection="1">
      <alignment horizontal="center" vertical="center"/>
      <protection locked="0"/>
    </xf>
    <xf numFmtId="0" fontId="41" fillId="0" borderId="48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/>
    </xf>
    <xf numFmtId="176" fontId="5" fillId="0" borderId="48" xfId="0" applyNumberFormat="1" applyFont="1" applyBorder="1" applyAlignment="1">
      <alignment horizontal="right" vertical="center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7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vertical="center" wrapText="1"/>
    </xf>
    <xf numFmtId="0" fontId="34" fillId="0" borderId="30" xfId="0" applyFont="1" applyBorder="1" applyAlignment="1">
      <alignment horizontal="left" vertical="center" wrapText="1"/>
    </xf>
    <xf numFmtId="0" fontId="34" fillId="0" borderId="3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3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8" fillId="0" borderId="80" xfId="0" applyFont="1" applyBorder="1" applyAlignment="1" applyProtection="1">
      <alignment horizontal="center" vertical="center"/>
      <protection locked="0"/>
    </xf>
    <xf numFmtId="0" fontId="40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37" fillId="0" borderId="68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0" fontId="35" fillId="0" borderId="48" xfId="0" applyFont="1" applyBorder="1" applyAlignment="1">
      <alignment horizontal="left" vertical="center"/>
    </xf>
    <xf numFmtId="0" fontId="35" fillId="0" borderId="79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/>
    </xf>
    <xf numFmtId="176" fontId="5" fillId="0" borderId="79" xfId="0" applyNumberFormat="1" applyFont="1" applyBorder="1" applyAlignment="1">
      <alignment horizontal="right" vertical="center"/>
    </xf>
    <xf numFmtId="0" fontId="5" fillId="0" borderId="82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42" fillId="0" borderId="33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176" fontId="5" fillId="0" borderId="36" xfId="0" applyNumberFormat="1" applyFont="1" applyBorder="1" applyAlignment="1">
      <alignment horizontal="right" vertical="center"/>
    </xf>
    <xf numFmtId="176" fontId="5" fillId="0" borderId="81" xfId="0" applyNumberFormat="1" applyFont="1" applyBorder="1" applyAlignment="1">
      <alignment horizontal="right" vertical="center"/>
    </xf>
    <xf numFmtId="0" fontId="42" fillId="0" borderId="81" xfId="0" applyFont="1" applyBorder="1" applyAlignment="1">
      <alignment horizontal="left" vertical="center" wrapText="1"/>
    </xf>
    <xf numFmtId="0" fontId="5" fillId="0" borderId="45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0" fontId="6" fillId="0" borderId="76" xfId="0" applyFont="1" applyBorder="1"/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left" vertical="center"/>
    </xf>
    <xf numFmtId="0" fontId="10" fillId="3" borderId="87" xfId="0" applyFont="1" applyFill="1" applyBorder="1" applyAlignment="1">
      <alignment horizontal="center" vertical="center"/>
    </xf>
    <xf numFmtId="0" fontId="5" fillId="0" borderId="88" xfId="0" applyFont="1" applyBorder="1" applyAlignment="1">
      <alignment vertical="center"/>
    </xf>
    <xf numFmtId="176" fontId="5" fillId="0" borderId="88" xfId="0" applyNumberFormat="1" applyFont="1" applyBorder="1" applyAlignment="1">
      <alignment vertical="center"/>
    </xf>
    <xf numFmtId="0" fontId="8" fillId="0" borderId="89" xfId="0" applyFont="1" applyBorder="1" applyAlignment="1" applyProtection="1">
      <alignment horizontal="center" vertical="center"/>
      <protection locked="0"/>
    </xf>
    <xf numFmtId="0" fontId="8" fillId="0" borderId="7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6"/>
  <sheetViews>
    <sheetView showGridLines="0" tabSelected="1" topLeftCell="A52" zoomScale="70" zoomScaleNormal="70" workbookViewId="0">
      <selection activeCell="F50" sqref="F50"/>
    </sheetView>
  </sheetViews>
  <sheetFormatPr defaultColWidth="12.7109375" defaultRowHeight="15" customHeight="1"/>
  <cols>
    <col min="1" max="1" width="5" customWidth="1"/>
    <col min="2" max="2" width="15" customWidth="1"/>
    <col min="3" max="3" width="8.85546875" customWidth="1"/>
    <col min="4" max="4" width="12" customWidth="1"/>
    <col min="5" max="6" width="11" customWidth="1"/>
    <col min="7" max="8" width="5" customWidth="1"/>
    <col min="9" max="9" width="14.42578125" customWidth="1"/>
    <col min="10" max="10" width="8.85546875" customWidth="1"/>
    <col min="11" max="11" width="12" customWidth="1"/>
    <col min="12" max="13" width="11" customWidth="1"/>
    <col min="14" max="14" width="5" customWidth="1"/>
    <col min="15" max="28" width="11" customWidth="1"/>
  </cols>
  <sheetData>
    <row r="1" spans="1:28" ht="33.75" customHeight="1">
      <c r="A1" s="23" t="s">
        <v>0</v>
      </c>
      <c r="B1" s="22"/>
      <c r="C1" s="1"/>
      <c r="D1" s="1"/>
      <c r="E1" s="2" t="s">
        <v>1</v>
      </c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8" ht="13.5" customHeight="1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8" ht="26.25" customHeight="1">
      <c r="A3" s="110" t="s">
        <v>2</v>
      </c>
      <c r="B3" s="111"/>
      <c r="C3" s="116" t="s">
        <v>3</v>
      </c>
      <c r="D3" s="87"/>
      <c r="E3" s="98"/>
      <c r="F3" s="99"/>
      <c r="G3" s="99"/>
      <c r="H3" s="99"/>
      <c r="I3" s="99"/>
      <c r="J3" s="99"/>
      <c r="K3" s="99"/>
      <c r="L3" s="99"/>
      <c r="M3" s="100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8" ht="26.25" customHeight="1">
      <c r="A4" s="112"/>
      <c r="B4" s="113"/>
      <c r="C4" s="101" t="s">
        <v>4</v>
      </c>
      <c r="D4" s="102"/>
      <c r="E4" s="103"/>
      <c r="F4" s="104"/>
      <c r="G4" s="104"/>
      <c r="H4" s="104"/>
      <c r="I4" s="104"/>
      <c r="J4" s="104"/>
      <c r="K4" s="104"/>
      <c r="L4" s="104"/>
      <c r="M4" s="105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8" ht="26.25" customHeight="1">
      <c r="A5" s="112"/>
      <c r="B5" s="113"/>
      <c r="C5" s="101" t="s">
        <v>5</v>
      </c>
      <c r="D5" s="102"/>
      <c r="E5" s="106" t="s">
        <v>113</v>
      </c>
      <c r="F5" s="107"/>
      <c r="G5" s="107"/>
      <c r="H5" s="107"/>
      <c r="I5" s="107"/>
      <c r="J5" s="107"/>
      <c r="K5" s="107"/>
      <c r="L5" s="107"/>
      <c r="M5" s="10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8" ht="26.25" customHeight="1">
      <c r="A6" s="114"/>
      <c r="B6" s="115"/>
      <c r="C6" s="101" t="s">
        <v>6</v>
      </c>
      <c r="D6" s="102"/>
      <c r="E6" s="109"/>
      <c r="F6" s="107"/>
      <c r="G6" s="107"/>
      <c r="H6" s="107"/>
      <c r="I6" s="107"/>
      <c r="J6" s="107"/>
      <c r="K6" s="107"/>
      <c r="L6" s="107"/>
      <c r="M6" s="10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8" ht="26.25" customHeight="1">
      <c r="A7" s="128" t="s">
        <v>7</v>
      </c>
      <c r="B7" s="129"/>
      <c r="C7" s="101" t="s">
        <v>3</v>
      </c>
      <c r="D7" s="102"/>
      <c r="E7" s="109"/>
      <c r="F7" s="107"/>
      <c r="G7" s="107"/>
      <c r="H7" s="107"/>
      <c r="I7" s="107"/>
      <c r="J7" s="107"/>
      <c r="K7" s="107"/>
      <c r="L7" s="107"/>
      <c r="M7" s="10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8" ht="26.25" customHeight="1">
      <c r="A8" s="112"/>
      <c r="B8" s="113"/>
      <c r="C8" s="101" t="s">
        <v>4</v>
      </c>
      <c r="D8" s="102"/>
      <c r="E8" s="103"/>
      <c r="F8" s="104"/>
      <c r="G8" s="104"/>
      <c r="H8" s="104"/>
      <c r="I8" s="104"/>
      <c r="J8" s="104"/>
      <c r="K8" s="104"/>
      <c r="L8" s="104"/>
      <c r="M8" s="105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8" ht="26.25" customHeight="1">
      <c r="A9" s="130"/>
      <c r="B9" s="131"/>
      <c r="C9" s="132" t="s">
        <v>5</v>
      </c>
      <c r="D9" s="133"/>
      <c r="E9" s="138" t="s">
        <v>113</v>
      </c>
      <c r="F9" s="85"/>
      <c r="G9" s="85"/>
      <c r="H9" s="85"/>
      <c r="I9" s="85"/>
      <c r="J9" s="85"/>
      <c r="K9" s="85"/>
      <c r="L9" s="85"/>
      <c r="M9" s="8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3.5" customHeight="1" thickTop="1" thickBot="1">
      <c r="A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26.25" customHeight="1" thickTop="1">
      <c r="A11" s="134" t="s">
        <v>8</v>
      </c>
      <c r="B11" s="135"/>
      <c r="C11" s="76"/>
      <c r="D11" s="77"/>
      <c r="E11" s="77"/>
      <c r="F11" s="78"/>
      <c r="G11" s="7"/>
      <c r="H11" s="6" t="s">
        <v>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26.25" customHeight="1">
      <c r="A12" s="136" t="s">
        <v>10</v>
      </c>
      <c r="B12" s="137"/>
      <c r="C12" s="79"/>
      <c r="D12" s="80"/>
      <c r="E12" s="80"/>
      <c r="F12" s="81"/>
      <c r="G12" s="7"/>
      <c r="H12" s="6" t="s">
        <v>11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26.25" customHeight="1">
      <c r="A13" s="136" t="s">
        <v>12</v>
      </c>
      <c r="B13" s="137"/>
      <c r="C13" s="79"/>
      <c r="D13" s="139"/>
      <c r="E13" s="140" t="s">
        <v>111</v>
      </c>
      <c r="F13" s="141"/>
      <c r="G13" s="7"/>
      <c r="H13" s="7"/>
      <c r="I13" s="25" t="s">
        <v>99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26.25" customHeight="1" thickBot="1">
      <c r="A14" s="82" t="s">
        <v>13</v>
      </c>
      <c r="B14" s="83"/>
      <c r="C14" s="84"/>
      <c r="D14" s="85"/>
      <c r="E14" s="85"/>
      <c r="F14" s="86"/>
      <c r="G14" s="7"/>
      <c r="H14" s="7"/>
      <c r="I14" s="25" t="s">
        <v>100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3.5" customHeight="1" thickTop="1" thickBot="1">
      <c r="A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21" customHeight="1">
      <c r="A16" s="50" t="s">
        <v>14</v>
      </c>
      <c r="B16" s="126" t="s">
        <v>15</v>
      </c>
      <c r="C16" s="127"/>
      <c r="D16" s="51" t="s">
        <v>16</v>
      </c>
      <c r="E16" s="51" t="s">
        <v>17</v>
      </c>
      <c r="F16" s="52" t="s">
        <v>18</v>
      </c>
      <c r="G16" s="5"/>
      <c r="H16" s="50" t="s">
        <v>14</v>
      </c>
      <c r="I16" s="126" t="s">
        <v>15</v>
      </c>
      <c r="J16" s="127"/>
      <c r="K16" s="51" t="s">
        <v>16</v>
      </c>
      <c r="L16" s="51" t="s">
        <v>17</v>
      </c>
      <c r="M16" s="52" t="s">
        <v>18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21" customHeight="1">
      <c r="A17" s="70" t="s">
        <v>19</v>
      </c>
      <c r="B17" s="64" t="s">
        <v>20</v>
      </c>
      <c r="C17" s="65"/>
      <c r="D17" s="8" t="s">
        <v>21</v>
      </c>
      <c r="E17" s="9">
        <v>432</v>
      </c>
      <c r="F17" s="54"/>
      <c r="G17" s="10">
        <f t="shared" ref="G17:G52" si="0">E17*F17</f>
        <v>0</v>
      </c>
      <c r="H17" s="70" t="s">
        <v>22</v>
      </c>
      <c r="I17" s="74" t="s">
        <v>101</v>
      </c>
      <c r="J17" s="72" t="s">
        <v>23</v>
      </c>
      <c r="K17" s="8" t="s">
        <v>24</v>
      </c>
      <c r="L17" s="9">
        <v>324</v>
      </c>
      <c r="M17" s="54"/>
      <c r="N17" s="10">
        <f t="shared" ref="N17:N54" si="1">L17*M17</f>
        <v>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21" customHeight="1">
      <c r="A18" s="71"/>
      <c r="B18" s="66"/>
      <c r="C18" s="67"/>
      <c r="D18" s="8" t="s">
        <v>25</v>
      </c>
      <c r="E18" s="9">
        <v>887</v>
      </c>
      <c r="F18" s="54"/>
      <c r="G18" s="10">
        <f t="shared" si="0"/>
        <v>0</v>
      </c>
      <c r="H18" s="71"/>
      <c r="I18" s="66"/>
      <c r="J18" s="73"/>
      <c r="K18" s="8" t="s">
        <v>26</v>
      </c>
      <c r="L18" s="9">
        <v>1350</v>
      </c>
      <c r="M18" s="54"/>
      <c r="N18" s="10">
        <f t="shared" si="1"/>
        <v>0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21" customHeight="1">
      <c r="A19" s="71"/>
      <c r="B19" s="66"/>
      <c r="C19" s="67"/>
      <c r="D19" s="8" t="s">
        <v>27</v>
      </c>
      <c r="E19" s="9">
        <v>1331</v>
      </c>
      <c r="F19" s="54"/>
      <c r="G19" s="10">
        <f t="shared" si="0"/>
        <v>0</v>
      </c>
      <c r="H19" s="71"/>
      <c r="I19" s="66"/>
      <c r="J19" s="73"/>
      <c r="K19" s="34" t="s">
        <v>28</v>
      </c>
      <c r="L19" s="35">
        <v>2700</v>
      </c>
      <c r="M19" s="55"/>
      <c r="N19" s="10">
        <f t="shared" si="1"/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1" customHeight="1">
      <c r="A20" s="71"/>
      <c r="B20" s="66"/>
      <c r="C20" s="67"/>
      <c r="D20" s="8" t="s">
        <v>29</v>
      </c>
      <c r="E20" s="9">
        <v>2662</v>
      </c>
      <c r="F20" s="54"/>
      <c r="G20" s="10">
        <f t="shared" si="0"/>
        <v>0</v>
      </c>
      <c r="H20" s="123" t="s">
        <v>30</v>
      </c>
      <c r="I20" s="121" t="s">
        <v>31</v>
      </c>
      <c r="J20" s="121"/>
      <c r="K20" s="44" t="s">
        <v>32</v>
      </c>
      <c r="L20" s="45">
        <v>410</v>
      </c>
      <c r="M20" s="57"/>
      <c r="N20" s="10">
        <f t="shared" si="1"/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21" customHeight="1">
      <c r="A21" s="196"/>
      <c r="B21" s="68"/>
      <c r="C21" s="69"/>
      <c r="D21" s="8" t="s">
        <v>33</v>
      </c>
      <c r="E21" s="9">
        <v>4320</v>
      </c>
      <c r="F21" s="54"/>
      <c r="G21" s="10">
        <f t="shared" si="0"/>
        <v>0</v>
      </c>
      <c r="H21" s="123"/>
      <c r="I21" s="121"/>
      <c r="J21" s="121"/>
      <c r="K21" s="44" t="s">
        <v>25</v>
      </c>
      <c r="L21" s="45">
        <v>870</v>
      </c>
      <c r="M21" s="57"/>
      <c r="N21" s="10">
        <f t="shared" si="1"/>
        <v>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21" customHeight="1">
      <c r="A22" s="70" t="s">
        <v>34</v>
      </c>
      <c r="B22" s="117" t="s">
        <v>35</v>
      </c>
      <c r="C22" s="118"/>
      <c r="D22" s="42" t="s">
        <v>118</v>
      </c>
      <c r="E22" s="9">
        <v>475</v>
      </c>
      <c r="F22" s="54"/>
      <c r="G22" s="10">
        <f t="shared" si="0"/>
        <v>0</v>
      </c>
      <c r="H22" s="124"/>
      <c r="I22" s="122"/>
      <c r="J22" s="122"/>
      <c r="K22" s="46" t="s">
        <v>37</v>
      </c>
      <c r="L22" s="37">
        <v>2050</v>
      </c>
      <c r="M22" s="58"/>
      <c r="N22" s="10">
        <f t="shared" si="1"/>
        <v>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21" customHeight="1">
      <c r="A23" s="97"/>
      <c r="B23" s="119"/>
      <c r="C23" s="120"/>
      <c r="D23" s="8" t="s">
        <v>36</v>
      </c>
      <c r="E23" s="9">
        <v>583</v>
      </c>
      <c r="F23" s="54"/>
      <c r="G23" s="10">
        <f t="shared" si="0"/>
        <v>0</v>
      </c>
      <c r="H23" s="123" t="s">
        <v>41</v>
      </c>
      <c r="I23" s="121" t="s">
        <v>42</v>
      </c>
      <c r="J23" s="121"/>
      <c r="K23" s="44" t="s">
        <v>43</v>
      </c>
      <c r="L23" s="45">
        <v>324</v>
      </c>
      <c r="M23" s="57"/>
      <c r="N23" s="10">
        <f t="shared" si="1"/>
        <v>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21" customHeight="1">
      <c r="A24" s="61" t="s">
        <v>38</v>
      </c>
      <c r="B24" s="125" t="s">
        <v>39</v>
      </c>
      <c r="C24" s="102"/>
      <c r="D24" s="8" t="s">
        <v>40</v>
      </c>
      <c r="E24" s="9">
        <v>440</v>
      </c>
      <c r="F24" s="54"/>
      <c r="G24" s="10">
        <f t="shared" si="0"/>
        <v>0</v>
      </c>
      <c r="H24" s="123"/>
      <c r="I24" s="121"/>
      <c r="J24" s="121"/>
      <c r="K24" s="44" t="s">
        <v>25</v>
      </c>
      <c r="L24" s="45">
        <v>700</v>
      </c>
      <c r="M24" s="57"/>
      <c r="N24" s="10">
        <f t="shared" si="1"/>
        <v>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21" customHeight="1">
      <c r="A25" s="70" t="s">
        <v>44</v>
      </c>
      <c r="B25" s="64" t="s">
        <v>45</v>
      </c>
      <c r="C25" s="65"/>
      <c r="D25" s="8" t="s">
        <v>46</v>
      </c>
      <c r="E25" s="9">
        <v>450</v>
      </c>
      <c r="F25" s="54"/>
      <c r="G25" s="10">
        <f t="shared" si="0"/>
        <v>0</v>
      </c>
      <c r="H25" s="123"/>
      <c r="I25" s="121"/>
      <c r="J25" s="121"/>
      <c r="K25" s="44" t="s">
        <v>37</v>
      </c>
      <c r="L25" s="45">
        <v>1728</v>
      </c>
      <c r="M25" s="57"/>
      <c r="N25" s="10">
        <f t="shared" si="1"/>
        <v>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21" customHeight="1">
      <c r="A26" s="71"/>
      <c r="B26" s="66"/>
      <c r="C26" s="67"/>
      <c r="D26" s="8" t="s">
        <v>37</v>
      </c>
      <c r="E26" s="9">
        <v>2500</v>
      </c>
      <c r="F26" s="54"/>
      <c r="G26" s="10">
        <f t="shared" si="0"/>
        <v>0</v>
      </c>
      <c r="H26" s="149" t="s">
        <v>47</v>
      </c>
      <c r="I26" s="151" t="s">
        <v>48</v>
      </c>
      <c r="J26" s="152"/>
      <c r="K26" s="155" t="s">
        <v>121</v>
      </c>
      <c r="L26" s="157">
        <v>220</v>
      </c>
      <c r="M26" s="161"/>
      <c r="N26" s="10">
        <f>L26*M26</f>
        <v>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21" customHeight="1">
      <c r="A27" s="196"/>
      <c r="B27" s="68"/>
      <c r="C27" s="69"/>
      <c r="D27" s="8" t="s">
        <v>33</v>
      </c>
      <c r="E27" s="9">
        <v>4500</v>
      </c>
      <c r="F27" s="54"/>
      <c r="G27" s="10">
        <f t="shared" si="0"/>
        <v>0</v>
      </c>
      <c r="H27" s="150"/>
      <c r="I27" s="153"/>
      <c r="J27" s="154"/>
      <c r="K27" s="156"/>
      <c r="L27" s="158"/>
      <c r="M27" s="161"/>
      <c r="N27" s="10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21" customHeight="1">
      <c r="A28" s="70" t="s">
        <v>49</v>
      </c>
      <c r="B28" s="64" t="s">
        <v>50</v>
      </c>
      <c r="C28" s="95" t="s">
        <v>51</v>
      </c>
      <c r="D28" s="8" t="s">
        <v>46</v>
      </c>
      <c r="E28" s="9">
        <v>400</v>
      </c>
      <c r="F28" s="54"/>
      <c r="G28" s="10">
        <f t="shared" si="0"/>
        <v>0</v>
      </c>
      <c r="H28" s="150"/>
      <c r="I28" s="153"/>
      <c r="J28" s="154"/>
      <c r="K28" s="8" t="s">
        <v>27</v>
      </c>
      <c r="L28" s="9">
        <v>670</v>
      </c>
      <c r="M28" s="59"/>
      <c r="N28" s="12">
        <f t="shared" si="1"/>
        <v>0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21" customHeight="1">
      <c r="A29" s="71"/>
      <c r="B29" s="66"/>
      <c r="C29" s="73"/>
      <c r="D29" s="27" t="s">
        <v>52</v>
      </c>
      <c r="E29" s="9">
        <v>1320</v>
      </c>
      <c r="F29" s="54"/>
      <c r="G29" s="10">
        <f t="shared" si="0"/>
        <v>0</v>
      </c>
      <c r="H29" s="150"/>
      <c r="I29" s="153"/>
      <c r="J29" s="154"/>
      <c r="K29" s="34" t="s">
        <v>29</v>
      </c>
      <c r="L29" s="35">
        <v>1350</v>
      </c>
      <c r="M29" s="55"/>
      <c r="N29" s="10">
        <f t="shared" si="1"/>
        <v>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21" customHeight="1">
      <c r="A30" s="71"/>
      <c r="B30" s="66"/>
      <c r="C30" s="73"/>
      <c r="D30" s="28" t="s">
        <v>53</v>
      </c>
      <c r="E30" s="9">
        <v>3080</v>
      </c>
      <c r="F30" s="54"/>
      <c r="G30" s="10">
        <f t="shared" si="0"/>
        <v>0</v>
      </c>
      <c r="H30" s="123" t="s">
        <v>54</v>
      </c>
      <c r="I30" s="171" t="s">
        <v>123</v>
      </c>
      <c r="J30" s="172"/>
      <c r="K30" s="162" t="s">
        <v>130</v>
      </c>
      <c r="L30" s="164">
        <v>486</v>
      </c>
      <c r="M30" s="165"/>
      <c r="N30" s="10">
        <f>L30*M30</f>
        <v>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21" customHeight="1">
      <c r="A31" s="196"/>
      <c r="B31" s="68"/>
      <c r="C31" s="93"/>
      <c r="D31" s="13" t="s">
        <v>33</v>
      </c>
      <c r="E31" s="9">
        <v>4000</v>
      </c>
      <c r="F31" s="54"/>
      <c r="G31" s="10">
        <f t="shared" si="0"/>
        <v>0</v>
      </c>
      <c r="H31" s="123"/>
      <c r="I31" s="173"/>
      <c r="J31" s="174"/>
      <c r="K31" s="163"/>
      <c r="L31" s="164"/>
      <c r="M31" s="166"/>
      <c r="N31" s="10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21" customHeight="1">
      <c r="A32" s="70" t="s">
        <v>55</v>
      </c>
      <c r="B32" s="117" t="s">
        <v>56</v>
      </c>
      <c r="C32" s="118"/>
      <c r="D32" s="8" t="s">
        <v>24</v>
      </c>
      <c r="E32" s="9">
        <v>295</v>
      </c>
      <c r="F32" s="54"/>
      <c r="G32" s="10">
        <f t="shared" si="0"/>
        <v>0</v>
      </c>
      <c r="H32" s="149" t="s">
        <v>57</v>
      </c>
      <c r="I32" s="151" t="s">
        <v>58</v>
      </c>
      <c r="J32" s="152"/>
      <c r="K32" s="13" t="s">
        <v>32</v>
      </c>
      <c r="L32" s="9">
        <v>410</v>
      </c>
      <c r="M32" s="60"/>
      <c r="N32" s="12">
        <f t="shared" si="1"/>
        <v>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21" customHeight="1">
      <c r="A33" s="150"/>
      <c r="B33" s="153"/>
      <c r="C33" s="154"/>
      <c r="D33" s="8" t="s">
        <v>37</v>
      </c>
      <c r="E33" s="9">
        <v>1512</v>
      </c>
      <c r="F33" s="54"/>
      <c r="G33" s="10">
        <f t="shared" si="0"/>
        <v>0</v>
      </c>
      <c r="H33" s="150"/>
      <c r="I33" s="153"/>
      <c r="J33" s="154"/>
      <c r="K33" s="13" t="s">
        <v>27</v>
      </c>
      <c r="L33" s="9">
        <v>1285</v>
      </c>
      <c r="M33" s="54"/>
      <c r="N33" s="10">
        <f t="shared" si="1"/>
        <v>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1" customHeight="1">
      <c r="A34" s="150"/>
      <c r="B34" s="153"/>
      <c r="C34" s="154"/>
      <c r="D34" s="8" t="s">
        <v>33</v>
      </c>
      <c r="E34" s="9">
        <v>2916</v>
      </c>
      <c r="F34" s="54"/>
      <c r="G34" s="10">
        <f t="shared" si="0"/>
        <v>0</v>
      </c>
      <c r="H34" s="150"/>
      <c r="I34" s="153"/>
      <c r="J34" s="154"/>
      <c r="K34" s="8" t="s">
        <v>28</v>
      </c>
      <c r="L34" s="9">
        <v>3402</v>
      </c>
      <c r="M34" s="54"/>
      <c r="N34" s="10">
        <f t="shared" si="1"/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21" customHeight="1">
      <c r="A35" s="150"/>
      <c r="B35" s="153"/>
      <c r="C35" s="154"/>
      <c r="D35" s="8" t="s">
        <v>59</v>
      </c>
      <c r="E35" s="9">
        <v>4425</v>
      </c>
      <c r="F35" s="54"/>
      <c r="G35" s="10">
        <f t="shared" si="0"/>
        <v>0</v>
      </c>
      <c r="H35" s="70" t="s">
        <v>61</v>
      </c>
      <c r="I35" s="117" t="s">
        <v>62</v>
      </c>
      <c r="J35" s="118"/>
      <c r="K35" s="8" t="s">
        <v>21</v>
      </c>
      <c r="L35" s="9">
        <v>330</v>
      </c>
      <c r="M35" s="54"/>
      <c r="N35" s="10">
        <f t="shared" si="1"/>
        <v>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21" customHeight="1">
      <c r="A36" s="197"/>
      <c r="B36" s="185"/>
      <c r="C36" s="186"/>
      <c r="D36" s="8" t="s">
        <v>60</v>
      </c>
      <c r="E36" s="9">
        <v>7375</v>
      </c>
      <c r="F36" s="54"/>
      <c r="G36" s="10"/>
      <c r="H36" s="97"/>
      <c r="I36" s="119"/>
      <c r="J36" s="120"/>
      <c r="K36" s="8" t="s">
        <v>132</v>
      </c>
      <c r="L36" s="9">
        <v>990</v>
      </c>
      <c r="M36" s="54"/>
      <c r="N36" s="10">
        <f>L36*M36</f>
        <v>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21" customHeight="1">
      <c r="A37" s="149" t="s">
        <v>63</v>
      </c>
      <c r="B37" s="153" t="s">
        <v>64</v>
      </c>
      <c r="C37" s="154"/>
      <c r="D37" s="8" t="s">
        <v>65</v>
      </c>
      <c r="E37" s="9">
        <v>486</v>
      </c>
      <c r="F37" s="54"/>
      <c r="G37" s="10">
        <f t="shared" si="0"/>
        <v>0</v>
      </c>
      <c r="H37" s="70" t="s">
        <v>66</v>
      </c>
      <c r="I37" s="117" t="s">
        <v>67</v>
      </c>
      <c r="J37" s="118"/>
      <c r="K37" s="8" t="s">
        <v>68</v>
      </c>
      <c r="L37" s="9">
        <v>270</v>
      </c>
      <c r="M37" s="54"/>
      <c r="N37" s="10">
        <f t="shared" si="1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21" customHeight="1">
      <c r="A38" s="150"/>
      <c r="B38" s="153"/>
      <c r="C38" s="154"/>
      <c r="D38" s="8" t="s">
        <v>119</v>
      </c>
      <c r="E38" s="9">
        <v>950</v>
      </c>
      <c r="F38" s="54"/>
      <c r="G38" s="10">
        <f t="shared" si="0"/>
        <v>0</v>
      </c>
      <c r="H38" s="150"/>
      <c r="I38" s="153"/>
      <c r="J38" s="154"/>
      <c r="K38" s="8" t="s">
        <v>116</v>
      </c>
      <c r="L38" s="9">
        <v>2160</v>
      </c>
      <c r="M38" s="54"/>
      <c r="N38" s="10">
        <f t="shared" si="1"/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21" customHeight="1">
      <c r="A39" s="150"/>
      <c r="B39" s="153"/>
      <c r="C39" s="154"/>
      <c r="D39" s="8" t="s">
        <v>27</v>
      </c>
      <c r="E39" s="9">
        <v>1458</v>
      </c>
      <c r="F39" s="54"/>
      <c r="G39" s="10">
        <f t="shared" si="0"/>
        <v>0</v>
      </c>
      <c r="H39" s="150"/>
      <c r="I39" s="153"/>
      <c r="J39" s="154"/>
      <c r="K39" s="43" t="s">
        <v>122</v>
      </c>
      <c r="L39" s="9">
        <v>2700</v>
      </c>
      <c r="M39" s="54"/>
      <c r="N39" s="10">
        <f>L39*M39</f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21" customHeight="1">
      <c r="A40" s="197"/>
      <c r="B40" s="185"/>
      <c r="C40" s="186"/>
      <c r="D40" s="8" t="s">
        <v>29</v>
      </c>
      <c r="E40" s="9">
        <v>2916</v>
      </c>
      <c r="F40" s="54"/>
      <c r="G40" s="10">
        <f t="shared" si="0"/>
        <v>0</v>
      </c>
      <c r="H40" s="61" t="s">
        <v>69</v>
      </c>
      <c r="I40" s="11" t="s">
        <v>70</v>
      </c>
      <c r="J40" s="14" t="s">
        <v>51</v>
      </c>
      <c r="K40" s="26" t="s">
        <v>71</v>
      </c>
      <c r="L40" s="9">
        <v>632</v>
      </c>
      <c r="M40" s="54"/>
      <c r="N40" s="10">
        <f t="shared" si="1"/>
        <v>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21" customHeight="1">
      <c r="A41" s="149" t="s">
        <v>72</v>
      </c>
      <c r="B41" s="151" t="s">
        <v>73</v>
      </c>
      <c r="C41" s="152"/>
      <c r="D41" s="8" t="s">
        <v>21</v>
      </c>
      <c r="E41" s="9">
        <v>324</v>
      </c>
      <c r="F41" s="54"/>
      <c r="G41" s="10">
        <f t="shared" si="0"/>
        <v>0</v>
      </c>
      <c r="H41" s="53" t="s">
        <v>74</v>
      </c>
      <c r="I41" s="33" t="s">
        <v>75</v>
      </c>
      <c r="J41" s="36" t="s">
        <v>51</v>
      </c>
      <c r="K41" s="34" t="s">
        <v>24</v>
      </c>
      <c r="L41" s="35">
        <v>324</v>
      </c>
      <c r="M41" s="55"/>
      <c r="N41" s="10">
        <f t="shared" si="1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21" customHeight="1">
      <c r="A42" s="150"/>
      <c r="B42" s="153"/>
      <c r="C42" s="154"/>
      <c r="D42" s="8" t="s">
        <v>27</v>
      </c>
      <c r="E42" s="9">
        <v>1026</v>
      </c>
      <c r="F42" s="54"/>
      <c r="G42" s="10">
        <f t="shared" si="0"/>
        <v>0</v>
      </c>
      <c r="H42" s="123" t="s">
        <v>76</v>
      </c>
      <c r="I42" s="170" t="s">
        <v>77</v>
      </c>
      <c r="J42" s="48" t="s">
        <v>78</v>
      </c>
      <c r="K42" s="121" t="s">
        <v>79</v>
      </c>
      <c r="L42" s="164">
        <v>330</v>
      </c>
      <c r="M42" s="161"/>
      <c r="N42" s="10">
        <f>L42*M42</f>
        <v>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21" customHeight="1">
      <c r="A43" s="150"/>
      <c r="B43" s="153"/>
      <c r="C43" s="154"/>
      <c r="D43" s="8" t="s">
        <v>115</v>
      </c>
      <c r="E43" s="9">
        <v>1674</v>
      </c>
      <c r="F43" s="54"/>
      <c r="G43" s="10">
        <f t="shared" si="0"/>
        <v>0</v>
      </c>
      <c r="H43" s="123"/>
      <c r="I43" s="170"/>
      <c r="J43" s="47" t="s">
        <v>51</v>
      </c>
      <c r="K43" s="121"/>
      <c r="L43" s="164"/>
      <c r="M43" s="161"/>
      <c r="N43" s="10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21" customHeight="1">
      <c r="A44" s="150"/>
      <c r="B44" s="153"/>
      <c r="C44" s="154"/>
      <c r="D44" s="8" t="s">
        <v>28</v>
      </c>
      <c r="E44" s="9">
        <v>2592</v>
      </c>
      <c r="F44" s="54"/>
      <c r="G44" s="10">
        <f t="shared" si="0"/>
        <v>0</v>
      </c>
      <c r="H44" s="61" t="s">
        <v>80</v>
      </c>
      <c r="I44" s="125" t="s">
        <v>81</v>
      </c>
      <c r="J44" s="102"/>
      <c r="K44" s="8" t="s">
        <v>32</v>
      </c>
      <c r="L44" s="9">
        <v>216</v>
      </c>
      <c r="M44" s="54"/>
      <c r="N44" s="12">
        <f t="shared" si="1"/>
        <v>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21" customHeight="1">
      <c r="A45" s="197"/>
      <c r="B45" s="185"/>
      <c r="C45" s="186"/>
      <c r="D45" s="43" t="s">
        <v>120</v>
      </c>
      <c r="E45" s="9">
        <v>3240</v>
      </c>
      <c r="F45" s="54"/>
      <c r="G45" s="10">
        <f t="shared" si="0"/>
        <v>0</v>
      </c>
      <c r="H45" s="61" t="s">
        <v>84</v>
      </c>
      <c r="I45" s="11" t="s">
        <v>85</v>
      </c>
      <c r="J45" s="14" t="s">
        <v>51</v>
      </c>
      <c r="K45" s="8" t="s">
        <v>86</v>
      </c>
      <c r="L45" s="9">
        <v>280</v>
      </c>
      <c r="M45" s="54"/>
      <c r="N45" s="12">
        <f t="shared" si="1"/>
        <v>0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21" customHeight="1">
      <c r="A46" s="149" t="s">
        <v>82</v>
      </c>
      <c r="B46" s="151" t="s">
        <v>83</v>
      </c>
      <c r="C46" s="187" t="s">
        <v>23</v>
      </c>
      <c r="D46" s="189" t="s">
        <v>131</v>
      </c>
      <c r="E46" s="142">
        <v>340</v>
      </c>
      <c r="F46" s="144"/>
      <c r="G46" s="10">
        <f>E46*F46</f>
        <v>0</v>
      </c>
      <c r="H46" s="70" t="s">
        <v>87</v>
      </c>
      <c r="I46" s="147" t="s">
        <v>88</v>
      </c>
      <c r="J46" s="15" t="s">
        <v>78</v>
      </c>
      <c r="K46" s="147" t="s">
        <v>79</v>
      </c>
      <c r="L46" s="142">
        <v>300</v>
      </c>
      <c r="M46" s="144"/>
      <c r="N46" s="10">
        <f t="shared" si="1"/>
        <v>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21" customHeight="1">
      <c r="A47" s="150"/>
      <c r="B47" s="153"/>
      <c r="C47" s="188"/>
      <c r="D47" s="190"/>
      <c r="E47" s="191"/>
      <c r="F47" s="204"/>
      <c r="G47" s="10"/>
      <c r="H47" s="97"/>
      <c r="I47" s="148"/>
      <c r="J47" s="14" t="s">
        <v>51</v>
      </c>
      <c r="K47" s="148"/>
      <c r="L47" s="143"/>
      <c r="M47" s="145"/>
      <c r="N47" s="10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1" customHeight="1">
      <c r="A48" s="150"/>
      <c r="B48" s="153"/>
      <c r="C48" s="188"/>
      <c r="D48" s="193"/>
      <c r="E48" s="192"/>
      <c r="F48" s="145"/>
      <c r="G48" s="10"/>
      <c r="H48" s="70" t="s">
        <v>89</v>
      </c>
      <c r="I48" s="168" t="s">
        <v>114</v>
      </c>
      <c r="J48" s="95" t="s">
        <v>51</v>
      </c>
      <c r="K48" s="147" t="s">
        <v>90</v>
      </c>
      <c r="L48" s="142">
        <v>540</v>
      </c>
      <c r="M48" s="144"/>
      <c r="N48" s="10">
        <f>L48*M48</f>
        <v>0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21" customHeight="1">
      <c r="A49" s="150"/>
      <c r="B49" s="153"/>
      <c r="C49" s="188"/>
      <c r="D49" s="8" t="s">
        <v>26</v>
      </c>
      <c r="E49" s="9">
        <v>1400</v>
      </c>
      <c r="F49" s="54"/>
      <c r="G49" s="10">
        <f>E49*F49</f>
        <v>0</v>
      </c>
      <c r="H49" s="97"/>
      <c r="I49" s="169"/>
      <c r="J49" s="96"/>
      <c r="K49" s="148"/>
      <c r="L49" s="143"/>
      <c r="M49" s="145"/>
      <c r="N49" s="10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ht="21" customHeight="1" thickBot="1">
      <c r="A50" s="198"/>
      <c r="B50" s="199"/>
      <c r="C50" s="200"/>
      <c r="D50" s="201" t="s">
        <v>28</v>
      </c>
      <c r="E50" s="202">
        <v>2720</v>
      </c>
      <c r="F50" s="203"/>
      <c r="G50" s="10">
        <f>E50*F50</f>
        <v>0</v>
      </c>
      <c r="H50" s="70" t="s">
        <v>91</v>
      </c>
      <c r="I50" s="74" t="s">
        <v>92</v>
      </c>
      <c r="J50" s="65"/>
      <c r="K50" s="167" t="s">
        <v>93</v>
      </c>
      <c r="L50" s="94">
        <v>864</v>
      </c>
      <c r="M50" s="144"/>
      <c r="N50" s="10">
        <f t="shared" si="1"/>
        <v>0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21" customHeight="1">
      <c r="A51" s="194"/>
      <c r="B51" s="194"/>
      <c r="C51" s="195"/>
      <c r="D51" s="39"/>
      <c r="E51" s="40"/>
      <c r="F51" s="41"/>
      <c r="G51" s="10">
        <f t="shared" si="0"/>
        <v>0</v>
      </c>
      <c r="H51" s="71"/>
      <c r="I51" s="66"/>
      <c r="J51" s="67"/>
      <c r="K51" s="73"/>
      <c r="L51" s="73"/>
      <c r="M51" s="146"/>
      <c r="N51" s="10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21" customHeight="1">
      <c r="A52" s="38"/>
      <c r="B52" s="38"/>
      <c r="C52" s="38"/>
      <c r="D52" s="39"/>
      <c r="E52" s="40"/>
      <c r="F52" s="41"/>
      <c r="G52" s="10">
        <f t="shared" si="0"/>
        <v>0</v>
      </c>
      <c r="H52" s="56" t="s">
        <v>94</v>
      </c>
      <c r="I52" s="159" t="s">
        <v>95</v>
      </c>
      <c r="J52" s="160"/>
      <c r="K52" s="44" t="s">
        <v>21</v>
      </c>
      <c r="L52" s="45">
        <v>540</v>
      </c>
      <c r="M52" s="57"/>
      <c r="N52" s="10">
        <f t="shared" si="1"/>
        <v>0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ht="21" customHeight="1">
      <c r="F53" s="7"/>
      <c r="G53" s="7"/>
      <c r="H53" s="62" t="s">
        <v>124</v>
      </c>
      <c r="I53" s="176" t="s">
        <v>126</v>
      </c>
      <c r="J53" s="177"/>
      <c r="K53" s="49" t="s">
        <v>128</v>
      </c>
      <c r="L53" s="45">
        <v>1350</v>
      </c>
      <c r="M53" s="63"/>
      <c r="N53" s="10">
        <f t="shared" si="1"/>
        <v>0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ht="21" customHeight="1" thickBot="1">
      <c r="F54" s="7"/>
      <c r="G54" s="7"/>
      <c r="H54" s="178" t="s">
        <v>125</v>
      </c>
      <c r="I54" s="180" t="s">
        <v>127</v>
      </c>
      <c r="J54" s="180"/>
      <c r="K54" s="182" t="s">
        <v>129</v>
      </c>
      <c r="L54" s="164">
        <v>1080</v>
      </c>
      <c r="M54" s="161"/>
      <c r="N54" s="10">
        <f t="shared" si="1"/>
        <v>0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ht="26.25" customHeight="1" thickTop="1" thickBot="1">
      <c r="A55" s="88" t="s">
        <v>112</v>
      </c>
      <c r="B55" s="89"/>
      <c r="C55" s="90"/>
      <c r="D55" s="91">
        <f>(SUM(G17:G51)+(SUM(N17:N55)))</f>
        <v>0</v>
      </c>
      <c r="E55" s="89"/>
      <c r="F55" s="92"/>
      <c r="G55" s="7"/>
      <c r="H55" s="179"/>
      <c r="I55" s="181"/>
      <c r="J55" s="181"/>
      <c r="K55" s="183"/>
      <c r="L55" s="184"/>
      <c r="M55" s="175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ht="15.75" customHeight="1" thickTop="1">
      <c r="A56" s="7"/>
      <c r="B56" s="25" t="s">
        <v>102</v>
      </c>
      <c r="C56" s="25" t="s">
        <v>103</v>
      </c>
      <c r="D56" s="25" t="s">
        <v>104</v>
      </c>
      <c r="E56" s="25" t="s">
        <v>107</v>
      </c>
      <c r="F56" s="25" t="s">
        <v>108</v>
      </c>
      <c r="G56" s="25" t="s">
        <v>105</v>
      </c>
      <c r="H56" s="25" t="s">
        <v>109</v>
      </c>
      <c r="I56" s="25" t="s">
        <v>106</v>
      </c>
      <c r="J56" s="25" t="s">
        <v>110</v>
      </c>
      <c r="K56" s="3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t="15.75" customHeight="1">
      <c r="A57" s="16" t="s">
        <v>96</v>
      </c>
      <c r="B57" s="16"/>
      <c r="C57" s="16"/>
      <c r="D57" s="16"/>
      <c r="E57" s="16"/>
      <c r="F57" s="16"/>
      <c r="G57" s="17"/>
      <c r="H57" s="17"/>
      <c r="I57" s="29"/>
      <c r="J57" s="30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spans="1:28" ht="26.25" customHeight="1">
      <c r="A58" s="75" t="s">
        <v>97</v>
      </c>
      <c r="B58" s="75"/>
      <c r="C58" s="75"/>
      <c r="D58" s="75"/>
      <c r="E58" s="75"/>
      <c r="F58" s="75"/>
      <c r="G58" s="75"/>
      <c r="H58" s="7"/>
      <c r="I58" s="24"/>
      <c r="J58" s="2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ht="15.75" customHeight="1">
      <c r="A59" s="7"/>
      <c r="B59" s="7"/>
      <c r="C59" s="7"/>
      <c r="D59" s="7"/>
      <c r="E59" s="7"/>
      <c r="F59" s="7"/>
      <c r="G59" s="7"/>
      <c r="H59" s="7"/>
      <c r="I59" s="24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s="20" customFormat="1" ht="15.75" customHeight="1">
      <c r="A60" s="32" t="s">
        <v>117</v>
      </c>
      <c r="B60" s="19"/>
      <c r="C60" s="19"/>
      <c r="D60" s="19"/>
      <c r="E60" s="19"/>
      <c r="F60" s="19"/>
      <c r="G60" s="19"/>
      <c r="H60" s="19"/>
      <c r="I60" s="30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s="20" customFormat="1" ht="15.75" customHeight="1">
      <c r="A61" s="21" t="s">
        <v>98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5.75" customHeight="1">
      <c r="A62" s="18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 ht="15.75" customHeight="1"/>
    <row r="263" spans="1:28" ht="15.75" customHeight="1"/>
    <row r="264" spans="1:28" ht="15.75" customHeight="1"/>
    <row r="265" spans="1:28" ht="15.75" customHeight="1"/>
    <row r="266" spans="1:28" ht="15.75" customHeight="1"/>
    <row r="267" spans="1:28" ht="15.75" customHeight="1"/>
    <row r="268" spans="1:28" ht="15.75" customHeight="1"/>
    <row r="269" spans="1:28" ht="15.75" customHeight="1"/>
    <row r="270" spans="1:28" ht="15.75" customHeight="1"/>
    <row r="271" spans="1:28" ht="15.75" customHeight="1"/>
    <row r="272" spans="1:28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algorithmName="SHA-512" hashValue="vPcG6tg/3Ayqzulkd2COCxuiufYwB2LFeg/sP9Z7vOnNnzH4CKHzZSOv8w5TSxNcNO6mhxnPqBxy3Ex+REEw2g==" saltValue="2tKWk1KJLtxlpww/CadxMA==" spinCount="100000" sheet="1" objects="1" scenarios="1"/>
  <mergeCells count="104">
    <mergeCell ref="E46:E48"/>
    <mergeCell ref="F46:F48"/>
    <mergeCell ref="I30:J31"/>
    <mergeCell ref="H30:H31"/>
    <mergeCell ref="M54:M55"/>
    <mergeCell ref="I53:J53"/>
    <mergeCell ref="H54:H55"/>
    <mergeCell ref="I54:J55"/>
    <mergeCell ref="K54:K55"/>
    <mergeCell ref="L54:L55"/>
    <mergeCell ref="H35:H36"/>
    <mergeCell ref="I35:J36"/>
    <mergeCell ref="H26:H29"/>
    <mergeCell ref="I26:J29"/>
    <mergeCell ref="K26:K27"/>
    <mergeCell ref="L26:L27"/>
    <mergeCell ref="I32:J34"/>
    <mergeCell ref="I37:J39"/>
    <mergeCell ref="I52:J52"/>
    <mergeCell ref="M26:M27"/>
    <mergeCell ref="K30:K31"/>
    <mergeCell ref="L30:L31"/>
    <mergeCell ref="M30:M31"/>
    <mergeCell ref="K50:K51"/>
    <mergeCell ref="L50:L51"/>
    <mergeCell ref="K42:K43"/>
    <mergeCell ref="L42:L43"/>
    <mergeCell ref="H32:H34"/>
    <mergeCell ref="H37:H39"/>
    <mergeCell ref="I48:I49"/>
    <mergeCell ref="H42:H43"/>
    <mergeCell ref="I42:I43"/>
    <mergeCell ref="I44:J44"/>
    <mergeCell ref="H46:H47"/>
    <mergeCell ref="I46:I47"/>
    <mergeCell ref="H50:H51"/>
    <mergeCell ref="L46:L47"/>
    <mergeCell ref="M48:M49"/>
    <mergeCell ref="M50:M51"/>
    <mergeCell ref="L48:L49"/>
    <mergeCell ref="M46:M47"/>
    <mergeCell ref="K48:K49"/>
    <mergeCell ref="M42:M43"/>
    <mergeCell ref="K46:K47"/>
    <mergeCell ref="A32:A36"/>
    <mergeCell ref="B32:C36"/>
    <mergeCell ref="A37:A40"/>
    <mergeCell ref="B37:C40"/>
    <mergeCell ref="A41:A45"/>
    <mergeCell ref="B41:C45"/>
    <mergeCell ref="A46:A50"/>
    <mergeCell ref="B46:B50"/>
    <mergeCell ref="C46:C50"/>
    <mergeCell ref="D46:D48"/>
    <mergeCell ref="A11:B11"/>
    <mergeCell ref="A12:B12"/>
    <mergeCell ref="A13:B13"/>
    <mergeCell ref="E9:M9"/>
    <mergeCell ref="E7:M7"/>
    <mergeCell ref="C7:D7"/>
    <mergeCell ref="E8:M8"/>
    <mergeCell ref="C13:D13"/>
    <mergeCell ref="E13:F13"/>
    <mergeCell ref="E3:M3"/>
    <mergeCell ref="C4:D4"/>
    <mergeCell ref="E4:M4"/>
    <mergeCell ref="E5:M5"/>
    <mergeCell ref="C6:D6"/>
    <mergeCell ref="E6:M6"/>
    <mergeCell ref="C5:D5"/>
    <mergeCell ref="A17:A21"/>
    <mergeCell ref="A25:A27"/>
    <mergeCell ref="A3:B6"/>
    <mergeCell ref="C3:D3"/>
    <mergeCell ref="A22:A23"/>
    <mergeCell ref="B22:C23"/>
    <mergeCell ref="I20:J22"/>
    <mergeCell ref="H20:H22"/>
    <mergeCell ref="H23:H25"/>
    <mergeCell ref="I23:J25"/>
    <mergeCell ref="B24:C24"/>
    <mergeCell ref="B25:C27"/>
    <mergeCell ref="I16:J16"/>
    <mergeCell ref="A7:B9"/>
    <mergeCell ref="C8:D8"/>
    <mergeCell ref="C9:D9"/>
    <mergeCell ref="B17:C21"/>
    <mergeCell ref="H17:H19"/>
    <mergeCell ref="J17:J19"/>
    <mergeCell ref="I17:I19"/>
    <mergeCell ref="A58:G58"/>
    <mergeCell ref="C11:F11"/>
    <mergeCell ref="C12:F12"/>
    <mergeCell ref="A14:B14"/>
    <mergeCell ref="C14:F14"/>
    <mergeCell ref="B16:C16"/>
    <mergeCell ref="A55:C55"/>
    <mergeCell ref="D55:F55"/>
    <mergeCell ref="B28:B31"/>
    <mergeCell ref="C28:C31"/>
    <mergeCell ref="A28:A31"/>
    <mergeCell ref="J48:J49"/>
    <mergeCell ref="I50:J51"/>
    <mergeCell ref="H48:H49"/>
  </mergeCells>
  <phoneticPr fontId="17"/>
  <conditionalFormatting sqref="C11:C12">
    <cfRule type="expression" dxfId="0" priority="1">
      <formula>$D11=TRUE</formula>
    </cfRule>
  </conditionalFormatting>
  <dataValidations count="2">
    <dataValidation type="list" allowBlank="1" showInputMessage="1" showErrorMessage="1" sqref="C11:F12" xr:uid="{BE0B929D-002C-4056-9222-7BA39D4E5A0B}">
      <formula1>$I$13:$I$14</formula1>
    </dataValidation>
    <dataValidation type="list" allowBlank="1" showInputMessage="1" showErrorMessage="1" sqref="C13:D13" xr:uid="{7759BBC2-2EEF-479E-B9C3-EAE29A94082B}">
      <formula1>$B$56:$J$56</formula1>
    </dataValidation>
  </dataValidations>
  <printOptions horizontalCentered="1" gridLines="1"/>
  <pageMargins left="0.25" right="0.25" top="0.75" bottom="0.75" header="0" footer="0"/>
  <pageSetup paperSize="9" scale="57" fitToWidth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</vt:lpstr>
      <vt:lpstr>シート1!Print_Area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大塚貴宏</dc:creator>
  <cp:lastModifiedBy>千尋 新井</cp:lastModifiedBy>
  <cp:lastPrinted>2025-10-01T03:50:12Z</cp:lastPrinted>
  <dcterms:created xsi:type="dcterms:W3CDTF">2022-04-25T09:53:46Z</dcterms:created>
  <dcterms:modified xsi:type="dcterms:W3CDTF">2025-10-01T03:59:03Z</dcterms:modified>
</cp:coreProperties>
</file>